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INGSTON\GESTIÓN-2023\LOTAIP 2023\2024\FEBRERO 2024\3. Remuneraciones ingresos adicionales\"/>
    </mc:Choice>
  </mc:AlternateContent>
  <bookViews>
    <workbookView xWindow="0" yWindow="0" windowWidth="19368" windowHeight="8784"/>
  </bookViews>
  <sheets>
    <sheet name="1.Conjunto de datos (remunerac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H13" i="1" s="1"/>
  <c r="L13" i="1" s="1"/>
  <c r="G12" i="1" l="1"/>
  <c r="H12" i="1" s="1"/>
  <c r="L12" i="1" s="1"/>
  <c r="H11" i="1" l="1"/>
  <c r="L11" i="1" s="1"/>
  <c r="G11" i="1"/>
  <c r="H10" i="1"/>
  <c r="L10" i="1" s="1"/>
  <c r="G10" i="1"/>
  <c r="G9" i="1"/>
  <c r="H9" i="1" s="1"/>
  <c r="L9" i="1" s="1"/>
  <c r="G8" i="1"/>
  <c r="H8" i="1" s="1"/>
  <c r="L8" i="1" s="1"/>
  <c r="G7" i="1"/>
  <c r="H7" i="1" s="1"/>
  <c r="L7" i="1" s="1"/>
  <c r="G6" i="1"/>
  <c r="H6" i="1" s="1"/>
  <c r="L6" i="1" s="1"/>
  <c r="G5" i="1"/>
  <c r="H5" i="1" s="1"/>
  <c r="L5" i="1" s="1"/>
  <c r="G4" i="1"/>
  <c r="H4" i="1" s="1"/>
  <c r="L4" i="1" s="1"/>
  <c r="H3" i="1"/>
  <c r="L3" i="1" s="1"/>
  <c r="G3" i="1"/>
  <c r="H2" i="1"/>
  <c r="L2" i="1" s="1"/>
  <c r="G2" i="1"/>
</calcChain>
</file>

<file path=xl/sharedStrings.xml><?xml version="1.0" encoding="utf-8"?>
<sst xmlns="http://schemas.openxmlformats.org/spreadsheetml/2006/main" count="60" uniqueCount="45">
  <si>
    <t>Numeración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</si>
  <si>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</si>
  <si>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</si>
  <si>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</si>
  <si>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</si>
  <si>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</si>
  <si>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</si>
  <si>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</si>
  <si>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</si>
  <si>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</si>
  <si>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</si>
  <si>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</si>
  <si>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ALTAMIRANO GONZALEZ ELVA LUCIA</t>
  </si>
  <si>
    <t>CONTADOR GENERAL</t>
  </si>
  <si>
    <t>1.-Servicio Público (LOSEP)</t>
  </si>
  <si>
    <t>SM12</t>
  </si>
  <si>
    <t>ESCOBAR NAVARRETE CESAR ROBERTO</t>
  </si>
  <si>
    <t>CONDUCTOR</t>
  </si>
  <si>
    <t>2.-Código del Trabajo</t>
  </si>
  <si>
    <t>NIVEL 3</t>
  </si>
  <si>
    <t>DAYCI ARACELI SARASTI TOAPANTA</t>
  </si>
  <si>
    <t>TESORERO GENERAL</t>
  </si>
  <si>
    <t>PALMA AGUAS XIMENA PATRICIA</t>
  </si>
  <si>
    <t>ASESOR JURIDICO</t>
  </si>
  <si>
    <t>FD6</t>
  </si>
  <si>
    <t xml:space="preserve">URBANO VERGARA SILVIA JANNETH </t>
  </si>
  <si>
    <t>COORDINADORA ADMINISTRATIVA - FINANCIERA</t>
  </si>
  <si>
    <t>FD7</t>
  </si>
  <si>
    <t>IBAÑEZ MANTILLA SILVIA KAROLINA</t>
  </si>
  <si>
    <t>RESPONSABLE TÉCNICO Y DE LEVANTAMIENTO DE FONDOS</t>
  </si>
  <si>
    <t>REINOSO PAREDES MONICA ELIZABETH</t>
  </si>
  <si>
    <t>DIRECTORA EJECUTIVA</t>
  </si>
  <si>
    <t>FD3</t>
  </si>
  <si>
    <t>RON VILLACRES KARINA SALOME</t>
  </si>
  <si>
    <t>COORDINADOR TECNICO Y DE PLANIFICACIÓN</t>
  </si>
  <si>
    <t>TROYA HIDALGO EDISON ANDRES</t>
  </si>
  <si>
    <t>RESPONSABLE ADMINISTRATIVO</t>
  </si>
  <si>
    <t>SM9</t>
  </si>
  <si>
    <t xml:space="preserve">VALLEJO RIVERA JORGE WASHINGTON </t>
  </si>
  <si>
    <t>ANALISTA DE SOLUTIONS PLUS</t>
  </si>
  <si>
    <t>SM11</t>
  </si>
  <si>
    <t>TORO TORRES PABLO NICOLÁS</t>
  </si>
  <si>
    <t>RIVADENEIRA ENRIQUEZ MARIA MICAELA</t>
  </si>
  <si>
    <t>SM8</t>
  </si>
  <si>
    <t>ASISTENTE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</si>
</sst>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7"/>
  <sheetViews>
    <sheetView tabSelected="1" workbookViewId="0">
      <selection activeCell="C17" sqref="C17"/>
    </sheetView>
  </sheetViews>
  <sheetFormatPr baseColWidth="10" defaultColWidth="14.44140625" defaultRowHeight="13.2" x14ac:dyDescent="0.25"/>
  <cols>
    <col min="1" max="1" width="15" style="4" customWidth="1"/>
    <col min="2" max="2" width="41.33203125" style="4" customWidth="1"/>
    <col min="3" max="3" width="35.88671875" style="4" customWidth="1"/>
    <col min="4" max="4" width="32.109375" style="4" customWidth="1"/>
    <col min="5" max="5" width="27.6640625" style="4" customWidth="1"/>
    <col min="6" max="6" width="26.5546875" style="4" customWidth="1"/>
    <col min="7" max="7" width="22.88671875" style="4" customWidth="1"/>
    <col min="8" max="8" width="25.33203125" style="4" customWidth="1"/>
    <col min="9" max="9" width="23.33203125" style="4" customWidth="1"/>
    <col min="10" max="10" width="20.33203125" style="4" customWidth="1"/>
    <col min="11" max="11" width="21.44140625" style="4" customWidth="1"/>
    <col min="12" max="12" width="19.44140625" style="4" customWidth="1"/>
    <col min="13" max="24" width="10" style="4" customWidth="1"/>
    <col min="25" max="16384" width="14.44140625" style="4"/>
  </cols>
  <sheetData>
    <row r="1" spans="1:24" ht="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25">
      <c r="A2" s="5">
        <v>1</v>
      </c>
      <c r="B2" s="6" t="s">
        <v>12</v>
      </c>
      <c r="C2" s="7" t="s">
        <v>13</v>
      </c>
      <c r="D2" s="8" t="s">
        <v>14</v>
      </c>
      <c r="E2" s="9" t="s">
        <v>15</v>
      </c>
      <c r="F2" s="10">
        <v>1543</v>
      </c>
      <c r="G2" s="10">
        <f t="shared" ref="G2:G11" si="0">F2*12</f>
        <v>18516</v>
      </c>
      <c r="H2" s="10">
        <f>(G2/12)</f>
        <v>1543</v>
      </c>
      <c r="I2" s="10">
        <v>460</v>
      </c>
      <c r="J2" s="10">
        <v>0</v>
      </c>
      <c r="K2" s="10">
        <v>0</v>
      </c>
      <c r="L2" s="10">
        <f t="shared" ref="L2:L11" si="1">SUM(H2:K2)</f>
        <v>2003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6.4" x14ac:dyDescent="0.25">
      <c r="A3" s="5">
        <v>2</v>
      </c>
      <c r="B3" s="6" t="s">
        <v>16</v>
      </c>
      <c r="C3" s="7" t="s">
        <v>17</v>
      </c>
      <c r="D3" s="8" t="s">
        <v>18</v>
      </c>
      <c r="E3" s="11" t="s">
        <v>19</v>
      </c>
      <c r="F3" s="10">
        <v>566</v>
      </c>
      <c r="G3" s="10">
        <f t="shared" si="0"/>
        <v>6792</v>
      </c>
      <c r="H3" s="10">
        <f t="shared" ref="H3:H11" si="2">(G3/12)</f>
        <v>566</v>
      </c>
      <c r="I3" s="10">
        <v>460</v>
      </c>
      <c r="J3" s="10">
        <v>0</v>
      </c>
      <c r="K3" s="10">
        <v>0</v>
      </c>
      <c r="L3" s="10">
        <f t="shared" si="1"/>
        <v>1026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x14ac:dyDescent="0.25">
      <c r="A4" s="5">
        <v>3</v>
      </c>
      <c r="B4" s="12" t="s">
        <v>20</v>
      </c>
      <c r="C4" s="13" t="s">
        <v>21</v>
      </c>
      <c r="D4" s="8" t="s">
        <v>14</v>
      </c>
      <c r="E4" s="11" t="s">
        <v>15</v>
      </c>
      <c r="F4" s="10">
        <v>1543</v>
      </c>
      <c r="G4" s="10">
        <f t="shared" si="0"/>
        <v>18516</v>
      </c>
      <c r="H4" s="10">
        <f t="shared" si="2"/>
        <v>1543</v>
      </c>
      <c r="I4" s="10">
        <v>460</v>
      </c>
      <c r="J4" s="10">
        <v>0</v>
      </c>
      <c r="K4" s="10">
        <v>0</v>
      </c>
      <c r="L4" s="10">
        <f t="shared" si="1"/>
        <v>2003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25">
      <c r="A5" s="5">
        <v>4</v>
      </c>
      <c r="B5" s="9" t="s">
        <v>22</v>
      </c>
      <c r="C5" s="7" t="s">
        <v>23</v>
      </c>
      <c r="D5" s="8" t="s">
        <v>14</v>
      </c>
      <c r="E5" s="9" t="s">
        <v>24</v>
      </c>
      <c r="F5" s="10">
        <v>2500</v>
      </c>
      <c r="G5" s="10">
        <f t="shared" si="0"/>
        <v>30000</v>
      </c>
      <c r="H5" s="10">
        <f t="shared" si="2"/>
        <v>2500</v>
      </c>
      <c r="I5" s="10">
        <v>460</v>
      </c>
      <c r="J5" s="10">
        <v>0</v>
      </c>
      <c r="K5" s="10">
        <v>0</v>
      </c>
      <c r="L5" s="10">
        <f t="shared" si="1"/>
        <v>2960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6.4" x14ac:dyDescent="0.25">
      <c r="A6" s="5">
        <v>5</v>
      </c>
      <c r="B6" s="14" t="s">
        <v>25</v>
      </c>
      <c r="C6" s="7" t="s">
        <v>26</v>
      </c>
      <c r="D6" s="8" t="s">
        <v>14</v>
      </c>
      <c r="E6" s="11" t="s">
        <v>27</v>
      </c>
      <c r="F6" s="10">
        <v>2050</v>
      </c>
      <c r="G6" s="10">
        <f t="shared" si="0"/>
        <v>24600</v>
      </c>
      <c r="H6" s="10">
        <f t="shared" si="2"/>
        <v>2050</v>
      </c>
      <c r="I6" s="10">
        <v>460</v>
      </c>
      <c r="J6" s="10">
        <v>0</v>
      </c>
      <c r="K6" s="10">
        <v>0</v>
      </c>
      <c r="L6" s="10">
        <f t="shared" si="1"/>
        <v>2510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4" x14ac:dyDescent="0.25">
      <c r="A7" s="5">
        <v>6</v>
      </c>
      <c r="B7" s="14" t="s">
        <v>28</v>
      </c>
      <c r="C7" s="7" t="s">
        <v>29</v>
      </c>
      <c r="D7" s="8" t="s">
        <v>14</v>
      </c>
      <c r="E7" s="11" t="s">
        <v>15</v>
      </c>
      <c r="F7" s="10">
        <v>1543</v>
      </c>
      <c r="G7" s="10">
        <f t="shared" si="0"/>
        <v>18516</v>
      </c>
      <c r="H7" s="10">
        <f t="shared" si="2"/>
        <v>1543</v>
      </c>
      <c r="I7" s="10">
        <v>460</v>
      </c>
      <c r="J7" s="10">
        <v>0</v>
      </c>
      <c r="K7" s="10">
        <v>0</v>
      </c>
      <c r="L7" s="10">
        <f t="shared" si="1"/>
        <v>2003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6.4" x14ac:dyDescent="0.25">
      <c r="A8" s="5">
        <v>7</v>
      </c>
      <c r="B8" s="5" t="s">
        <v>30</v>
      </c>
      <c r="C8" s="7" t="s">
        <v>31</v>
      </c>
      <c r="D8" s="8" t="s">
        <v>14</v>
      </c>
      <c r="E8" s="9" t="s">
        <v>32</v>
      </c>
      <c r="F8" s="10">
        <v>3700</v>
      </c>
      <c r="G8" s="10">
        <f t="shared" si="0"/>
        <v>44400</v>
      </c>
      <c r="H8" s="10">
        <f t="shared" si="2"/>
        <v>3700</v>
      </c>
      <c r="I8" s="10">
        <v>460</v>
      </c>
      <c r="J8" s="10">
        <v>0</v>
      </c>
      <c r="K8" s="10">
        <v>0</v>
      </c>
      <c r="L8" s="10">
        <f t="shared" si="1"/>
        <v>4160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6.4" x14ac:dyDescent="0.25">
      <c r="A9" s="5">
        <v>8</v>
      </c>
      <c r="B9" s="14" t="s">
        <v>33</v>
      </c>
      <c r="C9" s="7" t="s">
        <v>34</v>
      </c>
      <c r="D9" s="8" t="s">
        <v>14</v>
      </c>
      <c r="E9" s="11" t="s">
        <v>27</v>
      </c>
      <c r="F9" s="10">
        <v>2050</v>
      </c>
      <c r="G9" s="10">
        <f t="shared" si="0"/>
        <v>24600</v>
      </c>
      <c r="H9" s="10">
        <f t="shared" si="2"/>
        <v>2050</v>
      </c>
      <c r="I9" s="10">
        <v>460</v>
      </c>
      <c r="J9" s="10">
        <v>0</v>
      </c>
      <c r="K9" s="10">
        <v>0</v>
      </c>
      <c r="L9" s="10">
        <f t="shared" si="1"/>
        <v>2510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x14ac:dyDescent="0.25">
      <c r="A10" s="5">
        <v>9</v>
      </c>
      <c r="B10" s="12" t="s">
        <v>35</v>
      </c>
      <c r="C10" s="7" t="s">
        <v>36</v>
      </c>
      <c r="D10" s="8" t="s">
        <v>14</v>
      </c>
      <c r="E10" s="9" t="s">
        <v>37</v>
      </c>
      <c r="F10" s="10">
        <v>1095</v>
      </c>
      <c r="G10" s="10">
        <f t="shared" si="0"/>
        <v>13140</v>
      </c>
      <c r="H10" s="10">
        <f t="shared" si="2"/>
        <v>1095</v>
      </c>
      <c r="I10" s="10">
        <v>460</v>
      </c>
      <c r="J10" s="10">
        <v>0</v>
      </c>
      <c r="K10" s="10">
        <v>0</v>
      </c>
      <c r="L10" s="10">
        <f t="shared" si="1"/>
        <v>1555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26.4" x14ac:dyDescent="0.25">
      <c r="A11" s="5">
        <v>10</v>
      </c>
      <c r="B11" s="9" t="s">
        <v>38</v>
      </c>
      <c r="C11" s="7" t="s">
        <v>17</v>
      </c>
      <c r="D11" s="8" t="s">
        <v>18</v>
      </c>
      <c r="E11" s="11" t="s">
        <v>19</v>
      </c>
      <c r="F11" s="10">
        <v>566</v>
      </c>
      <c r="G11" s="10">
        <f t="shared" si="0"/>
        <v>6792</v>
      </c>
      <c r="H11" s="10">
        <f t="shared" si="2"/>
        <v>566</v>
      </c>
      <c r="I11" s="10">
        <v>460</v>
      </c>
      <c r="J11" s="10">
        <v>0</v>
      </c>
      <c r="K11" s="10">
        <v>0</v>
      </c>
      <c r="L11" s="10">
        <f t="shared" si="1"/>
        <v>1026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3.8" x14ac:dyDescent="0.25">
      <c r="A12" s="15">
        <v>11</v>
      </c>
      <c r="B12" s="16" t="s">
        <v>41</v>
      </c>
      <c r="C12" s="13" t="s">
        <v>39</v>
      </c>
      <c r="D12" s="17" t="s">
        <v>14</v>
      </c>
      <c r="E12" s="18" t="s">
        <v>40</v>
      </c>
      <c r="F12" s="19">
        <v>1333</v>
      </c>
      <c r="G12" s="19">
        <f t="shared" ref="G12" si="3">F12*12</f>
        <v>15996</v>
      </c>
      <c r="H12" s="19">
        <f t="shared" ref="H12" si="4">(G12/12)</f>
        <v>1333</v>
      </c>
      <c r="I12" s="19">
        <v>460</v>
      </c>
      <c r="J12" s="19">
        <v>0</v>
      </c>
      <c r="K12" s="19">
        <v>0</v>
      </c>
      <c r="L12" s="19">
        <f t="shared" ref="L12" si="5">SUM(H12:K12)</f>
        <v>1793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25">
      <c r="A13" s="20">
        <v>12</v>
      </c>
      <c r="B13" s="20" t="s">
        <v>42</v>
      </c>
      <c r="C13" s="20" t="s">
        <v>44</v>
      </c>
      <c r="D13" s="8" t="s">
        <v>14</v>
      </c>
      <c r="E13" s="9" t="s">
        <v>43</v>
      </c>
      <c r="F13" s="10">
        <v>1006</v>
      </c>
      <c r="G13" s="10">
        <f t="shared" ref="G13" si="6">F13*12</f>
        <v>12072</v>
      </c>
      <c r="H13" s="10">
        <f t="shared" ref="H13" si="7">(G13/12)</f>
        <v>1006</v>
      </c>
      <c r="I13" s="10">
        <v>460</v>
      </c>
      <c r="J13" s="10">
        <v>0</v>
      </c>
      <c r="K13" s="10">
        <v>0</v>
      </c>
      <c r="L13" s="10">
        <f t="shared" ref="L13" si="8">SUM(H13:K13)</f>
        <v>1466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1.Conjunto de datos (remuneraci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Edison Andrés Troya Hidalgo</dc:creator>
  <cp:lastModifiedBy>Edison Andrés Troya Hidalgo</cp:lastModifiedBy>
  <dcterms:created xsi:type="dcterms:W3CDTF">2024-01-08T19:01:36Z</dcterms:created>
  <dcterms:modified xsi:type="dcterms:W3CDTF">2024-03-06T14:00:34Z</dcterms:modified>
</cp:coreProperties>
</file>